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Web Page\Pool\Sponsor's\2017\"/>
    </mc:Choice>
  </mc:AlternateContent>
  <bookViews>
    <workbookView xWindow="0" yWindow="0" windowWidth="19200" windowHeight="11595"/>
  </bookViews>
  <sheets>
    <sheet name="Coal Country B" sheetId="1" r:id="rId1"/>
  </sheets>
  <calcPr calcId="152511"/>
</workbook>
</file>

<file path=xl/calcChain.xml><?xml version="1.0" encoding="utf-8"?>
<calcChain xmlns="http://schemas.openxmlformats.org/spreadsheetml/2006/main">
  <c r="L29" i="1" l="1"/>
  <c r="I29" i="1" s="1"/>
  <c r="G24" i="1" s="1"/>
  <c r="L20" i="1"/>
  <c r="I20" i="1" s="1"/>
  <c r="L13" i="1"/>
  <c r="I13" i="1" s="1"/>
  <c r="G8" i="1" s="1"/>
  <c r="L4" i="1"/>
  <c r="I4" i="1" s="1"/>
  <c r="N25" i="1" l="1"/>
  <c r="G17" i="1" s="1"/>
  <c r="E12" i="1" s="1"/>
  <c r="N8" i="1"/>
  <c r="G33" i="1" s="1"/>
  <c r="E29" i="1" s="1"/>
  <c r="C20" i="1" s="1"/>
  <c r="P16" i="1" l="1"/>
  <c r="C37" i="1" s="1"/>
  <c r="A28" i="1" s="1"/>
  <c r="P33" i="1" s="1"/>
  <c r="R24" i="1" s="1"/>
</calcChain>
</file>

<file path=xl/sharedStrings.xml><?xml version="1.0" encoding="utf-8"?>
<sst xmlns="http://schemas.openxmlformats.org/spreadsheetml/2006/main" count="66" uniqueCount="29">
  <si>
    <t>Bye</t>
  </si>
  <si>
    <t>b</t>
  </si>
  <si>
    <t>2 Tables</t>
  </si>
  <si>
    <t>L6</t>
  </si>
  <si>
    <t>2-Tables</t>
  </si>
  <si>
    <t>14/15</t>
  </si>
  <si>
    <t>Advance to W13</t>
  </si>
  <si>
    <t>L5</t>
  </si>
  <si>
    <t>W13</t>
  </si>
  <si>
    <t>L11</t>
  </si>
  <si>
    <t>2 - Tables</t>
  </si>
  <si>
    <t>1 - Table</t>
  </si>
  <si>
    <t>Main Bar I</t>
  </si>
  <si>
    <t>Main Bar Strugglers</t>
  </si>
  <si>
    <t>Box's Bikers</t>
  </si>
  <si>
    <t>Coal Country B Division</t>
  </si>
  <si>
    <t>Alibi's Lounge I</t>
  </si>
  <si>
    <t>Alibi's Lounge III</t>
  </si>
  <si>
    <t>at: River Run</t>
  </si>
  <si>
    <t>Feb. 8</t>
  </si>
  <si>
    <t>River Run</t>
  </si>
  <si>
    <t>at: Main Bar</t>
  </si>
  <si>
    <t>at: Alibi's Lounge</t>
  </si>
  <si>
    <t>7:00 (2 Tables)</t>
  </si>
  <si>
    <t>Feb. 11</t>
  </si>
  <si>
    <t>7:00 (1 Table)</t>
  </si>
  <si>
    <t>Alibi's Lounge II</t>
  </si>
  <si>
    <t>Coal Country Division Instructions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</si>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</sst>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0000FF"/>
      <name val="Arial"/>
    </font>
    <font>
      <u/>
      <sz val="10"/>
      <color rgb="FF80008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color rgb="FFFFFF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1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23" fillId="33" borderId="0" xfId="0" applyFont="1" applyFill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20" fontId="0" fillId="0" borderId="14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2" xfId="0" applyFont="1" applyBorder="1"/>
    <xf numFmtId="0" fontId="22" fillId="0" borderId="15" xfId="0" applyFont="1" applyBorder="1" applyAlignment="1">
      <alignment horizontal="right"/>
    </xf>
    <xf numFmtId="0" fontId="23" fillId="33" borderId="12" xfId="0" applyFont="1" applyFill="1" applyBorder="1"/>
    <xf numFmtId="0" fontId="0" fillId="0" borderId="18" xfId="0" applyFont="1" applyBorder="1"/>
    <xf numFmtId="16" fontId="0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9" fillId="0" borderId="0" xfId="42" applyAlignment="1"/>
    <xf numFmtId="0" fontId="19" fillId="0" borderId="0" xfId="42"/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kmusic.com/press/wp-content/uploads/2015/01/Coal-Country-Division-Instru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1" zoomScale="90" zoomScaleNormal="90" workbookViewId="0">
      <selection activeCell="R26" sqref="R26"/>
    </sheetView>
  </sheetViews>
  <sheetFormatPr defaultRowHeight="12.75" x14ac:dyDescent="0.2"/>
  <cols>
    <col min="1" max="1" width="16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20.7109375" customWidth="1"/>
    <col min="12" max="12" width="3.7109375" customWidth="1"/>
    <col min="13" max="13" width="17.7109375" customWidth="1"/>
    <col min="14" max="14" width="3.7109375" customWidth="1"/>
    <col min="15" max="15" width="17.7109375" customWidth="1"/>
    <col min="16" max="16" width="3.7109375" customWidth="1"/>
    <col min="17" max="17" width="17.7109375" customWidth="1"/>
    <col min="18" max="18" width="3.7109375" customWidth="1"/>
    <col min="19" max="19" width="17.7109375" customWidth="1"/>
  </cols>
  <sheetData>
    <row r="1" spans="1:19" ht="18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1"/>
      <c r="O2" s="34" t="s">
        <v>15</v>
      </c>
      <c r="P2" s="34"/>
      <c r="Q2" s="34"/>
      <c r="R2" s="34"/>
      <c r="S2" s="34"/>
    </row>
    <row r="3" spans="1:19" ht="18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34"/>
      <c r="P3" s="34"/>
      <c r="Q3" s="34"/>
      <c r="R3" s="34"/>
      <c r="S3" s="34"/>
    </row>
    <row r="4" spans="1:19" ht="18.95" customHeight="1" x14ac:dyDescent="0.2">
      <c r="A4" s="1"/>
      <c r="B4" s="1"/>
      <c r="C4" s="1"/>
      <c r="D4" s="1"/>
      <c r="E4" s="1"/>
      <c r="F4" s="1"/>
      <c r="G4" s="1"/>
      <c r="H4" s="1"/>
      <c r="I4" s="29" t="str">
        <f>IF(L4="","", IF(L4=K7,K2,K7))</f>
        <v>Bye</v>
      </c>
      <c r="J4" s="30"/>
      <c r="K4" s="4">
        <v>1</v>
      </c>
      <c r="L4" s="31" t="str">
        <f>IF(L5="t",K2, IF(L5="b",K7,""))</f>
        <v>Alibi's Lounge I</v>
      </c>
      <c r="M4" s="29"/>
      <c r="N4" s="1"/>
      <c r="P4" s="22"/>
      <c r="Q4" s="23" t="s">
        <v>27</v>
      </c>
      <c r="R4" s="22"/>
      <c r="S4" s="22"/>
    </row>
    <row r="5" spans="1:19" ht="18.95" customHeight="1" x14ac:dyDescent="0.2">
      <c r="A5" s="1"/>
      <c r="B5" s="1"/>
      <c r="C5" s="1"/>
      <c r="D5" s="1"/>
      <c r="E5" s="1"/>
      <c r="F5" s="1"/>
      <c r="G5" s="1"/>
      <c r="H5" s="1"/>
      <c r="I5" s="5"/>
      <c r="J5" s="1"/>
      <c r="K5" s="6"/>
      <c r="L5" s="7" t="s">
        <v>1</v>
      </c>
      <c r="M5" s="8"/>
      <c r="N5" s="1"/>
      <c r="O5" s="1"/>
      <c r="P5" s="1"/>
      <c r="Q5" s="1"/>
      <c r="R5" s="1"/>
      <c r="S5" s="1"/>
    </row>
    <row r="6" spans="1:19" ht="18.95" customHeight="1" x14ac:dyDescent="0.2">
      <c r="A6" s="1"/>
      <c r="B6" s="1"/>
      <c r="C6" s="1"/>
      <c r="D6" s="1"/>
      <c r="E6" s="1"/>
      <c r="F6" s="1"/>
      <c r="G6" s="1"/>
      <c r="H6" s="1"/>
      <c r="I6" s="9"/>
      <c r="J6" s="1"/>
      <c r="K6" s="10"/>
      <c r="L6" s="1"/>
      <c r="M6" s="8"/>
      <c r="N6" s="1"/>
      <c r="O6" s="1"/>
      <c r="P6" s="1"/>
      <c r="Q6" s="1"/>
      <c r="R6" s="1"/>
      <c r="S6" s="1"/>
    </row>
    <row r="7" spans="1:19" ht="18.95" customHeight="1" x14ac:dyDescent="0.2">
      <c r="A7" s="1"/>
      <c r="B7" s="1"/>
      <c r="C7" s="1"/>
      <c r="D7" s="1"/>
      <c r="E7" s="1"/>
      <c r="F7" s="1"/>
      <c r="G7" s="1"/>
      <c r="H7" s="1"/>
      <c r="I7" s="5"/>
      <c r="J7" s="1"/>
      <c r="K7" s="2" t="s">
        <v>16</v>
      </c>
      <c r="L7" s="1"/>
      <c r="M7" s="11" t="s">
        <v>21</v>
      </c>
      <c r="N7" s="1"/>
      <c r="O7" s="1"/>
      <c r="P7" s="1"/>
      <c r="Q7" s="1"/>
      <c r="R7" s="1"/>
      <c r="S7" s="1"/>
    </row>
    <row r="8" spans="1:19" ht="18.95" customHeight="1" x14ac:dyDescent="0.2">
      <c r="A8" s="1"/>
      <c r="B8" s="1"/>
      <c r="C8" s="1"/>
      <c r="D8" s="1"/>
      <c r="E8" s="1"/>
      <c r="F8" s="1"/>
      <c r="G8" s="29" t="str">
        <f>IF(H9="t",I4, IF(H9="b",I13,""))</f>
        <v>Alibi's Lounge III</v>
      </c>
      <c r="H8" s="30"/>
      <c r="I8" s="12">
        <v>8</v>
      </c>
      <c r="J8" s="1"/>
      <c r="K8" s="1"/>
      <c r="L8" s="1"/>
      <c r="M8" s="4">
        <v>5</v>
      </c>
      <c r="N8" s="31" t="str">
        <f>IF(N9="t",L4, IF(N9="b",L13,""))</f>
        <v>River Run</v>
      </c>
      <c r="O8" s="29"/>
      <c r="P8" s="1"/>
      <c r="Q8" s="1"/>
      <c r="R8" s="1"/>
      <c r="S8" s="1"/>
    </row>
    <row r="9" spans="1:19" ht="18.95" customHeight="1" x14ac:dyDescent="0.2">
      <c r="A9" s="1"/>
      <c r="B9" s="1"/>
      <c r="C9" s="1"/>
      <c r="D9" s="1"/>
      <c r="E9" s="1"/>
      <c r="F9" s="1"/>
      <c r="G9" s="5"/>
      <c r="H9" s="7" t="s">
        <v>1</v>
      </c>
      <c r="I9" s="9"/>
      <c r="J9" s="1"/>
      <c r="K9" s="1"/>
      <c r="L9" s="1"/>
      <c r="M9" s="11" t="s">
        <v>24</v>
      </c>
      <c r="N9" s="7" t="s">
        <v>1</v>
      </c>
      <c r="O9" s="8"/>
      <c r="P9" s="1"/>
      <c r="Q9" s="1"/>
      <c r="R9" s="1"/>
      <c r="S9" s="1"/>
    </row>
    <row r="10" spans="1:19" ht="18.95" customHeight="1" x14ac:dyDescent="0.2">
      <c r="A10" s="1"/>
      <c r="B10" s="1"/>
      <c r="C10" s="1"/>
      <c r="D10" s="1"/>
      <c r="E10" s="1"/>
      <c r="F10" s="1"/>
      <c r="G10" s="9" t="s">
        <v>22</v>
      </c>
      <c r="H10" s="1"/>
      <c r="I10" s="13"/>
      <c r="J10" s="1"/>
      <c r="K10" s="2" t="s">
        <v>17</v>
      </c>
      <c r="L10" s="1"/>
      <c r="M10" s="14">
        <v>4.1666666666666664E-2</v>
      </c>
      <c r="N10" s="1"/>
      <c r="O10" s="8"/>
      <c r="P10" s="1"/>
      <c r="Q10" s="1"/>
      <c r="R10" s="1"/>
      <c r="S10" s="1"/>
    </row>
    <row r="11" spans="1:19" ht="18.95" customHeight="1" x14ac:dyDescent="0.2">
      <c r="A11" s="1"/>
      <c r="B11" s="1"/>
      <c r="C11" s="1"/>
      <c r="D11" s="1"/>
      <c r="E11" s="1"/>
      <c r="F11" s="1"/>
      <c r="G11" s="5"/>
      <c r="H11" s="1"/>
      <c r="I11" s="5"/>
      <c r="J11" s="1"/>
      <c r="K11" s="3" t="s">
        <v>18</v>
      </c>
      <c r="L11" s="1"/>
      <c r="M11" s="11" t="s">
        <v>10</v>
      </c>
      <c r="N11" s="1"/>
      <c r="O11" s="8"/>
      <c r="P11" s="1"/>
      <c r="Q11" s="1"/>
      <c r="R11" s="1"/>
      <c r="S11" s="1"/>
    </row>
    <row r="12" spans="1:19" ht="18.95" customHeight="1" x14ac:dyDescent="0.2">
      <c r="A12" s="1"/>
      <c r="B12" s="1"/>
      <c r="C12" s="1"/>
      <c r="D12" s="1"/>
      <c r="E12" s="29" t="str">
        <f>IF(F13="t",G8, IF(F13="b",G17,""))</f>
        <v>Alibi's Lounge III</v>
      </c>
      <c r="F12" s="30"/>
      <c r="G12" s="12">
        <v>10</v>
      </c>
      <c r="H12" s="1"/>
      <c r="I12" s="15"/>
      <c r="J12" s="16"/>
      <c r="K12" s="17">
        <v>2</v>
      </c>
      <c r="L12" s="18" t="s">
        <v>1</v>
      </c>
      <c r="M12" s="19"/>
      <c r="N12" s="1"/>
      <c r="O12" s="8"/>
      <c r="P12" s="1"/>
      <c r="Q12" s="1"/>
      <c r="R12" s="1"/>
      <c r="S12" s="1"/>
    </row>
    <row r="13" spans="1:19" ht="18.95" customHeight="1" x14ac:dyDescent="0.2">
      <c r="A13" s="1"/>
      <c r="B13" s="1"/>
      <c r="C13" s="1"/>
      <c r="D13" s="1"/>
      <c r="E13" s="5"/>
      <c r="F13" s="7" t="s">
        <v>28</v>
      </c>
      <c r="G13" s="20" t="s">
        <v>24</v>
      </c>
      <c r="H13" s="1"/>
      <c r="I13" s="28" t="str">
        <f>IF(L13="","", IF(L13=K15,K10,K15))</f>
        <v>Alibi's Lounge III</v>
      </c>
      <c r="J13" s="33"/>
      <c r="K13" s="11" t="s">
        <v>19</v>
      </c>
      <c r="L13" s="32" t="str">
        <f>IF(L12="t",K10, IF(L12="b",K15,""))</f>
        <v>River Run</v>
      </c>
      <c r="M13" s="28"/>
      <c r="N13" s="1"/>
      <c r="O13" s="8"/>
      <c r="P13" s="1"/>
      <c r="Q13" s="1"/>
      <c r="R13" s="1"/>
      <c r="S13" s="1"/>
    </row>
    <row r="14" spans="1:19" ht="18.95" customHeight="1" x14ac:dyDescent="0.2">
      <c r="A14" s="1"/>
      <c r="B14" s="1"/>
      <c r="C14" s="1"/>
      <c r="D14" s="1"/>
      <c r="E14" s="5"/>
      <c r="F14" s="1"/>
      <c r="G14" s="13">
        <v>0.10416666666666667</v>
      </c>
      <c r="H14" s="1"/>
      <c r="I14" s="1"/>
      <c r="J14" s="1"/>
      <c r="K14" s="10" t="s">
        <v>25</v>
      </c>
      <c r="L14" s="1"/>
      <c r="M14" s="1"/>
      <c r="N14" s="1"/>
      <c r="O14" s="11" t="s">
        <v>22</v>
      </c>
      <c r="P14" s="1"/>
      <c r="Q14" s="1"/>
      <c r="R14" s="1"/>
      <c r="S14" s="1"/>
    </row>
    <row r="15" spans="1:19" ht="18.95" customHeight="1" x14ac:dyDescent="0.2">
      <c r="A15" s="1"/>
      <c r="B15" s="1"/>
      <c r="C15" s="1"/>
      <c r="D15" s="1"/>
      <c r="E15" s="5"/>
      <c r="F15" s="1"/>
      <c r="G15" s="9" t="s">
        <v>2</v>
      </c>
      <c r="H15" s="1"/>
      <c r="I15" s="1"/>
      <c r="J15" s="1"/>
      <c r="K15" s="2" t="s">
        <v>20</v>
      </c>
      <c r="L15" s="1"/>
      <c r="M15" s="1"/>
      <c r="N15" s="1"/>
      <c r="O15" s="8"/>
      <c r="P15" s="1"/>
      <c r="Q15" s="1"/>
      <c r="R15" s="1"/>
      <c r="S15" s="1"/>
    </row>
    <row r="16" spans="1:19" ht="18.95" customHeight="1" x14ac:dyDescent="0.2">
      <c r="A16" s="1"/>
      <c r="B16" s="1"/>
      <c r="C16" s="1"/>
      <c r="D16" s="1"/>
      <c r="E16" s="5"/>
      <c r="F16" s="1"/>
      <c r="G16" s="15"/>
      <c r="H16" s="16" t="s">
        <v>3</v>
      </c>
      <c r="I16" s="1"/>
      <c r="J16" s="1"/>
      <c r="K16" s="1"/>
      <c r="L16" s="1"/>
      <c r="M16" s="1"/>
      <c r="N16" s="1"/>
      <c r="O16" s="4">
        <v>11</v>
      </c>
      <c r="P16" s="31" t="str">
        <f>IF(P17="t",N8, IF(P17="b",N25,""))</f>
        <v>Box's Bikers</v>
      </c>
      <c r="Q16" s="29"/>
      <c r="R16" s="1"/>
      <c r="S16" s="1"/>
    </row>
    <row r="17" spans="1:19" ht="18.95" customHeight="1" x14ac:dyDescent="0.2">
      <c r="A17" s="1"/>
      <c r="B17" s="1"/>
      <c r="C17" s="1"/>
      <c r="D17" s="1"/>
      <c r="E17" s="5"/>
      <c r="F17" s="1"/>
      <c r="G17" s="28" t="str">
        <f>IF(N25="","", IF(N25=L20,L29,L20))</f>
        <v>Main Bar I</v>
      </c>
      <c r="H17" s="28"/>
      <c r="I17" s="1"/>
      <c r="J17" s="1"/>
      <c r="K17" s="1"/>
      <c r="L17" s="1"/>
      <c r="M17" s="1"/>
      <c r="N17" s="1"/>
      <c r="O17" s="8"/>
      <c r="P17" s="7" t="s">
        <v>1</v>
      </c>
      <c r="Q17" s="8"/>
      <c r="R17" s="1"/>
      <c r="S17" s="1"/>
    </row>
    <row r="18" spans="1:19" ht="18.95" customHeight="1" x14ac:dyDescent="0.2">
      <c r="A18" s="1"/>
      <c r="B18" s="1"/>
      <c r="C18" s="1"/>
      <c r="D18" s="1"/>
      <c r="E18" s="9" t="s">
        <v>21</v>
      </c>
      <c r="F18" s="1"/>
      <c r="G18" s="1"/>
      <c r="H18" s="1"/>
      <c r="I18" s="1"/>
      <c r="J18" s="1"/>
      <c r="K18" s="2" t="s">
        <v>14</v>
      </c>
      <c r="L18" s="1"/>
      <c r="M18" s="1"/>
      <c r="N18" s="1"/>
      <c r="O18" s="11" t="s">
        <v>24</v>
      </c>
      <c r="P18" s="1"/>
      <c r="Q18" s="8"/>
      <c r="R18" s="1"/>
      <c r="S18" s="1"/>
    </row>
    <row r="19" spans="1:19" ht="18.95" customHeight="1" x14ac:dyDescent="0.2">
      <c r="A19" s="1"/>
      <c r="B19" s="1"/>
      <c r="C19" s="1"/>
      <c r="D19" s="1"/>
      <c r="E19" s="5"/>
      <c r="F19" s="1"/>
      <c r="G19" s="1"/>
      <c r="H19" s="1"/>
      <c r="I19" s="1"/>
      <c r="J19" s="1"/>
      <c r="K19" s="3" t="s">
        <v>21</v>
      </c>
      <c r="L19" s="1"/>
      <c r="M19" s="1"/>
      <c r="N19" s="1"/>
      <c r="O19" s="14">
        <v>0.10416666666666667</v>
      </c>
      <c r="P19" s="1"/>
      <c r="Q19" s="8"/>
      <c r="R19" s="1"/>
      <c r="S19" s="1"/>
    </row>
    <row r="20" spans="1:19" ht="18.95" customHeight="1" x14ac:dyDescent="0.2">
      <c r="A20" s="1"/>
      <c r="B20" s="1"/>
      <c r="C20" s="29" t="str">
        <f>IF(D21="t",E12, IF(D21="b",E29,""))</f>
        <v>Alibi's Lounge III</v>
      </c>
      <c r="D20" s="30"/>
      <c r="E20" s="12">
        <v>12</v>
      </c>
      <c r="F20" s="1"/>
      <c r="G20" s="1"/>
      <c r="H20" s="1"/>
      <c r="I20" s="29" t="str">
        <f>IF(L20="","", IF(L20=K23,K18,K23))</f>
        <v>Main Bar Strugglers</v>
      </c>
      <c r="J20" s="30"/>
      <c r="K20" s="4">
        <v>3</v>
      </c>
      <c r="L20" s="31" t="str">
        <f>IF(L21="t",K18, IF(L21="b",K23:K23,""))</f>
        <v>Box's Bikers</v>
      </c>
      <c r="M20" s="29"/>
      <c r="N20" s="1"/>
      <c r="O20" s="11" t="s">
        <v>11</v>
      </c>
      <c r="P20" s="1"/>
      <c r="Q20" s="8"/>
      <c r="R20" s="1"/>
      <c r="S20" s="1"/>
    </row>
    <row r="21" spans="1:19" ht="18.95" customHeight="1" x14ac:dyDescent="0.2">
      <c r="A21" s="1"/>
      <c r="B21" s="1"/>
      <c r="C21" s="5"/>
      <c r="D21" s="7" t="s">
        <v>28</v>
      </c>
      <c r="E21" s="5"/>
      <c r="F21" s="1"/>
      <c r="G21" s="1"/>
      <c r="H21" s="1"/>
      <c r="I21" s="5"/>
      <c r="J21" s="1"/>
      <c r="K21" s="6" t="s">
        <v>19</v>
      </c>
      <c r="L21" s="7" t="s">
        <v>28</v>
      </c>
      <c r="M21" s="8"/>
      <c r="N21" s="1"/>
      <c r="O21" s="8"/>
      <c r="P21" s="1"/>
      <c r="Q21" s="8"/>
      <c r="R21" s="1"/>
      <c r="S21" s="1"/>
    </row>
    <row r="22" spans="1:19" ht="18.95" customHeight="1" x14ac:dyDescent="0.2">
      <c r="A22" s="1"/>
      <c r="B22" s="1"/>
      <c r="C22" s="5"/>
      <c r="D22" s="1"/>
      <c r="E22" s="9" t="s">
        <v>24</v>
      </c>
      <c r="F22" s="1"/>
      <c r="G22" s="1"/>
      <c r="H22" s="1"/>
      <c r="I22" s="9" t="s">
        <v>22</v>
      </c>
      <c r="J22" s="1"/>
      <c r="K22" s="10" t="s">
        <v>23</v>
      </c>
      <c r="L22" s="1"/>
      <c r="M22" s="8"/>
      <c r="N22" s="1"/>
      <c r="O22" s="8"/>
      <c r="P22" s="1"/>
      <c r="Q22" s="11" t="s">
        <v>21</v>
      </c>
      <c r="R22" s="1"/>
      <c r="S22" s="1"/>
    </row>
    <row r="23" spans="1:19" ht="18.95" customHeight="1" x14ac:dyDescent="0.2">
      <c r="A23" s="1"/>
      <c r="B23" s="1"/>
      <c r="C23" s="5"/>
      <c r="D23" s="1"/>
      <c r="E23" s="13">
        <v>0.16666666666666666</v>
      </c>
      <c r="F23" s="1"/>
      <c r="G23" s="1"/>
      <c r="H23" s="1"/>
      <c r="I23" s="9"/>
      <c r="J23" s="1"/>
      <c r="K23" s="2" t="s">
        <v>13</v>
      </c>
      <c r="L23" s="1"/>
      <c r="M23" s="11" t="s">
        <v>22</v>
      </c>
      <c r="N23" s="1"/>
      <c r="O23" s="8"/>
      <c r="P23" s="1"/>
      <c r="Q23" s="8"/>
      <c r="R23" s="1"/>
      <c r="S23" s="1"/>
    </row>
    <row r="24" spans="1:19" ht="18.95" customHeight="1" x14ac:dyDescent="0.2">
      <c r="A24" s="1"/>
      <c r="B24" s="1"/>
      <c r="C24" s="5"/>
      <c r="D24" s="1"/>
      <c r="E24" s="9" t="s">
        <v>4</v>
      </c>
      <c r="F24" s="1"/>
      <c r="G24" s="29" t="str">
        <f>IF(H25="t",I20, IF(H25="b",I29,""))</f>
        <v>Alibi's Lounge II</v>
      </c>
      <c r="H24" s="30"/>
      <c r="I24" s="12">
        <v>7</v>
      </c>
      <c r="J24" s="1"/>
      <c r="K24" s="1"/>
      <c r="L24" s="1"/>
      <c r="M24" s="4">
        <v>6</v>
      </c>
      <c r="N24" s="18" t="s">
        <v>28</v>
      </c>
      <c r="O24" s="19"/>
      <c r="P24" s="1"/>
      <c r="Q24" s="4" t="s">
        <v>5</v>
      </c>
      <c r="R24" s="31" t="str">
        <f>IF(R25="t",P16, IF(R25="b",P33,""))</f>
        <v>Alibi's Lounge III</v>
      </c>
      <c r="S24" s="29"/>
    </row>
    <row r="25" spans="1:19" ht="18.95" customHeight="1" x14ac:dyDescent="0.2">
      <c r="A25" s="1"/>
      <c r="B25" s="1"/>
      <c r="C25" s="5"/>
      <c r="D25" s="1"/>
      <c r="E25" s="5"/>
      <c r="F25" s="1"/>
      <c r="G25" s="5"/>
      <c r="H25" s="7" t="s">
        <v>1</v>
      </c>
      <c r="I25" s="9" t="s">
        <v>19</v>
      </c>
      <c r="J25" s="1"/>
      <c r="K25" s="1"/>
      <c r="L25" s="1"/>
      <c r="M25" s="11" t="s">
        <v>24</v>
      </c>
      <c r="N25" s="32" t="str">
        <f>IF(N24="t",L20, IF(N24="b",L29,""))</f>
        <v>Box's Bikers</v>
      </c>
      <c r="O25" s="28"/>
      <c r="P25" s="1"/>
      <c r="Q25" s="8"/>
      <c r="R25" s="7" t="s">
        <v>1</v>
      </c>
      <c r="S25" s="1"/>
    </row>
    <row r="26" spans="1:19" ht="18.95" customHeight="1" x14ac:dyDescent="0.2">
      <c r="A26" s="1"/>
      <c r="B26" s="1"/>
      <c r="C26" s="9" t="s">
        <v>21</v>
      </c>
      <c r="D26" s="1"/>
      <c r="E26" s="5"/>
      <c r="F26" s="1"/>
      <c r="G26" s="9" t="s">
        <v>21</v>
      </c>
      <c r="H26" s="1"/>
      <c r="I26" s="13">
        <v>0.35416666666666669</v>
      </c>
      <c r="J26" s="1"/>
      <c r="K26" s="2" t="s">
        <v>26</v>
      </c>
      <c r="L26" s="1"/>
      <c r="M26" s="14">
        <v>4.1666666666666664E-2</v>
      </c>
      <c r="N26" s="1"/>
      <c r="O26" s="1"/>
      <c r="P26" s="1"/>
      <c r="Q26" s="11" t="s">
        <v>24</v>
      </c>
      <c r="R26" s="1"/>
      <c r="S26" s="1"/>
    </row>
    <row r="27" spans="1:19" ht="18.95" customHeight="1" x14ac:dyDescent="0.2">
      <c r="A27" s="1"/>
      <c r="B27" s="1"/>
      <c r="C27" s="5"/>
      <c r="D27" s="1"/>
      <c r="E27" s="5"/>
      <c r="F27" s="1"/>
      <c r="G27" s="5"/>
      <c r="H27" s="1"/>
      <c r="I27" s="9" t="s">
        <v>2</v>
      </c>
      <c r="J27" s="1"/>
      <c r="K27" s="3" t="s">
        <v>22</v>
      </c>
      <c r="L27" s="1"/>
      <c r="M27" s="11" t="s">
        <v>10</v>
      </c>
      <c r="N27" s="1"/>
      <c r="O27" s="1"/>
      <c r="P27" s="1"/>
      <c r="Q27" s="14">
        <v>0.29166666666666669</v>
      </c>
      <c r="R27" s="1"/>
      <c r="S27" s="1"/>
    </row>
    <row r="28" spans="1:19" ht="18.95" customHeight="1" x14ac:dyDescent="0.2">
      <c r="A28" s="29" t="str">
        <f>IF(B29="t",C20, IF(B29="b",C37,""))</f>
        <v>Alibi's Lounge III</v>
      </c>
      <c r="B28" s="30"/>
      <c r="C28" s="12">
        <v>13</v>
      </c>
      <c r="D28" s="1"/>
      <c r="E28" s="15"/>
      <c r="F28" s="18" t="s">
        <v>1</v>
      </c>
      <c r="G28" s="21">
        <v>9</v>
      </c>
      <c r="H28" s="1"/>
      <c r="I28" s="15"/>
      <c r="J28" s="16"/>
      <c r="K28" s="17">
        <v>4</v>
      </c>
      <c r="L28" s="18" t="s">
        <v>1</v>
      </c>
      <c r="M28" s="19"/>
      <c r="N28" s="1"/>
      <c r="O28" s="1"/>
      <c r="P28" s="1"/>
      <c r="Q28" s="11" t="s">
        <v>2</v>
      </c>
      <c r="R28" s="1"/>
      <c r="S28" s="1"/>
    </row>
    <row r="29" spans="1:19" ht="18.95" customHeight="1" x14ac:dyDescent="0.2">
      <c r="A29" s="1"/>
      <c r="B29" s="7" t="s">
        <v>28</v>
      </c>
      <c r="C29" s="5"/>
      <c r="D29" s="1"/>
      <c r="E29" s="28" t="str">
        <f>IF(F28="t",G24, IF(F28="b",G33,""))</f>
        <v>Alibi's Lounge I</v>
      </c>
      <c r="F29" s="33"/>
      <c r="G29" s="2" t="s">
        <v>24</v>
      </c>
      <c r="H29" s="1"/>
      <c r="I29" s="28" t="str">
        <f>IF(L29="","", IF(L29=K31,K26,K31))</f>
        <v>Alibi's Lounge II</v>
      </c>
      <c r="J29" s="33"/>
      <c r="K29" s="11" t="s">
        <v>19</v>
      </c>
      <c r="L29" s="32" t="str">
        <f>IF(L28="t",K26, IF(L28="b",K31,""))</f>
        <v>Main Bar I</v>
      </c>
      <c r="M29" s="28"/>
      <c r="N29" s="1"/>
      <c r="O29" s="1"/>
      <c r="P29" s="1"/>
      <c r="Q29" s="8"/>
      <c r="R29" s="1"/>
      <c r="S29" s="1"/>
    </row>
    <row r="30" spans="1:19" ht="18.95" customHeight="1" x14ac:dyDescent="0.2">
      <c r="A30" s="24" t="s">
        <v>6</v>
      </c>
      <c r="B30" s="25"/>
      <c r="C30" s="2" t="s">
        <v>24</v>
      </c>
      <c r="D30" s="1"/>
      <c r="E30" s="1"/>
      <c r="F30" s="1"/>
      <c r="G30" s="13">
        <v>0.10416666666666667</v>
      </c>
      <c r="H30" s="1"/>
      <c r="I30" s="1"/>
      <c r="J30" s="1"/>
      <c r="K30" s="10" t="s">
        <v>23</v>
      </c>
      <c r="L30" s="1"/>
      <c r="M30" s="1"/>
      <c r="N30" s="1"/>
      <c r="O30" s="1"/>
      <c r="P30" s="1"/>
      <c r="Q30" s="8"/>
      <c r="R30" s="1"/>
      <c r="S30" s="1"/>
    </row>
    <row r="31" spans="1:19" ht="18.95" customHeight="1" x14ac:dyDescent="0.2">
      <c r="A31" s="1"/>
      <c r="B31" s="1"/>
      <c r="C31" s="13">
        <v>0.22916666666666666</v>
      </c>
      <c r="D31" s="1"/>
      <c r="E31" s="1"/>
      <c r="F31" s="1"/>
      <c r="G31" s="9" t="s">
        <v>2</v>
      </c>
      <c r="H31" s="1"/>
      <c r="I31" s="1"/>
      <c r="J31" s="1"/>
      <c r="K31" s="2" t="s">
        <v>12</v>
      </c>
      <c r="L31" s="1"/>
      <c r="M31" s="1"/>
      <c r="N31" s="1"/>
      <c r="O31" s="1"/>
      <c r="P31" s="1"/>
      <c r="Q31" s="8"/>
      <c r="R31" s="1"/>
      <c r="S31" s="1"/>
    </row>
    <row r="32" spans="1:19" ht="18.95" customHeight="1" x14ac:dyDescent="0.2">
      <c r="A32" s="1"/>
      <c r="B32" s="1"/>
      <c r="C32" s="9" t="s">
        <v>2</v>
      </c>
      <c r="D32" s="1"/>
      <c r="E32" s="1"/>
      <c r="F32" s="1"/>
      <c r="G32" s="15"/>
      <c r="H32" s="16" t="s">
        <v>7</v>
      </c>
      <c r="I32" s="1"/>
      <c r="J32" s="1"/>
      <c r="K32" s="1"/>
      <c r="L32" s="1"/>
      <c r="M32" s="1"/>
      <c r="N32" s="1"/>
      <c r="O32" s="1"/>
      <c r="P32" s="26" t="s">
        <v>8</v>
      </c>
      <c r="Q32" s="27"/>
      <c r="R32" s="1"/>
      <c r="S32" s="1"/>
    </row>
    <row r="33" spans="1:19" ht="18.95" customHeight="1" x14ac:dyDescent="0.2">
      <c r="A33" s="1"/>
      <c r="B33" s="1"/>
      <c r="C33" s="5"/>
      <c r="D33" s="1"/>
      <c r="E33" s="1"/>
      <c r="F33" s="1"/>
      <c r="G33" s="28" t="str">
        <f>IF(N8="","", IF(N8=L4,L13,L4))</f>
        <v>Alibi's Lounge I</v>
      </c>
      <c r="H33" s="28"/>
      <c r="I33" s="1"/>
      <c r="J33" s="1"/>
      <c r="K33" s="1"/>
      <c r="L33" s="1"/>
      <c r="M33" s="1"/>
      <c r="N33" s="1"/>
      <c r="O33" s="1"/>
      <c r="P33" s="28" t="str">
        <f>A28</f>
        <v>Alibi's Lounge III</v>
      </c>
      <c r="Q33" s="28"/>
      <c r="R33" s="1"/>
      <c r="S33" s="1"/>
    </row>
    <row r="34" spans="1:19" ht="18.95" customHeight="1" x14ac:dyDescent="0.2">
      <c r="A34" s="1"/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95" customHeight="1" x14ac:dyDescent="0.2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95" customHeight="1" x14ac:dyDescent="0.2">
      <c r="A36" s="1"/>
      <c r="B36" s="1"/>
      <c r="C36" s="15"/>
      <c r="D36" s="16" t="s">
        <v>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95" customHeight="1" x14ac:dyDescent="0.2">
      <c r="A37" s="1"/>
      <c r="B37" s="1"/>
      <c r="C37" s="28" t="str">
        <f>IF(P16="","", IF(P16=N8,N25,N8))</f>
        <v>River Run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25">
    <mergeCell ref="C20:D20"/>
    <mergeCell ref="I20:J20"/>
    <mergeCell ref="L20:M20"/>
    <mergeCell ref="O2:S3"/>
    <mergeCell ref="I4:J4"/>
    <mergeCell ref="L4:M4"/>
    <mergeCell ref="G8:H8"/>
    <mergeCell ref="N8:O8"/>
    <mergeCell ref="E12:F12"/>
    <mergeCell ref="I13:J13"/>
    <mergeCell ref="L13:M13"/>
    <mergeCell ref="P16:Q16"/>
    <mergeCell ref="G17:H17"/>
    <mergeCell ref="G24:H24"/>
    <mergeCell ref="R24:S24"/>
    <mergeCell ref="N25:O25"/>
    <mergeCell ref="A28:B28"/>
    <mergeCell ref="E29:F29"/>
    <mergeCell ref="I29:J29"/>
    <mergeCell ref="L29:M29"/>
    <mergeCell ref="A30:B30"/>
    <mergeCell ref="P32:Q32"/>
    <mergeCell ref="G33:H33"/>
    <mergeCell ref="P33:Q33"/>
    <mergeCell ref="C37:D37"/>
  </mergeCells>
  <hyperlinks>
    <hyperlink ref="Q4" r:id="rId1" display="http://www.dakmusic.com/press/wp-content/uploads/2015/01/Coal-Country-Division-Instructions.pdf"/>
  </hyperlinks>
  <pageMargins left="0.25" right="0.25" top="0.5" bottom="0.5" header="0" footer="0"/>
  <pageSetup paperSize="1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 Country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Paul</cp:lastModifiedBy>
  <cp:lastPrinted>2017-03-08T20:33:41Z</cp:lastPrinted>
  <dcterms:created xsi:type="dcterms:W3CDTF">2011-08-08T16:15:46Z</dcterms:created>
  <dcterms:modified xsi:type="dcterms:W3CDTF">2017-03-08T20:33:45Z</dcterms:modified>
</cp:coreProperties>
</file>